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My Drive\1. HỘI ĐỒNG NHÂN DÂN\CÔNG VIỆC\KHÓA VIII NHIỆM KỲ 26_30\1. KHÓA VIII NHIỆM KỲ 26_30\NĂM 2026\3. BAN KTNS\1. ND UB TỈNH TRÌNH TẠI KỲ HỌP\7. KỲ HỌP THỨ 3\TTR 10647 DM THU HỒI ĐẤT ĐỢT 2\NQ\"/>
    </mc:Choice>
  </mc:AlternateContent>
  <xr:revisionPtr revIDLastSave="0" documentId="13_ncr:1_{291979B4-8F9C-4E12-B8D7-3BEFD148D6E3}" xr6:coauthVersionLast="47" xr6:coauthVersionMax="47" xr10:uidLastSave="{00000000-0000-0000-0000-000000000000}"/>
  <bookViews>
    <workbookView xWindow="-120" yWindow="-120" windowWidth="29040" windowHeight="15720" xr2:uid="{00000000-000D-0000-FFFF-FFFF00000000}"/>
  </bookViews>
  <sheets>
    <sheet name="DANH MỤC DỰ ÁN " sheetId="2" r:id="rId1"/>
    <sheet name="Sheet1" sheetId="1" r:id="rId2"/>
  </sheets>
  <definedNames>
    <definedName name="_xlnm._FilterDatabase" localSheetId="0" hidden="1">'DANH MỤC DỰ ÁN '!$A$8:$G$13</definedName>
    <definedName name="_xlnm.Print_Titles" localSheetId="0">'DANH MỤC DỰ ÁN '!$8:$11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2" l="1"/>
  <c r="F22" i="2" s="1"/>
  <c r="E13" i="2"/>
  <c r="E22" i="2"/>
  <c r="F18" i="2"/>
  <c r="E18" i="2"/>
</calcChain>
</file>

<file path=xl/sharedStrings.xml><?xml version="1.0" encoding="utf-8"?>
<sst xmlns="http://schemas.openxmlformats.org/spreadsheetml/2006/main" count="55" uniqueCount="54">
  <si>
    <t>NHÓM DỰ ÁN NGOÀI NGÂN SÁCH</t>
  </si>
  <si>
    <t xml:space="preserve"> NHÓM DỰ ÁN ĐẦU TƯ CÔNG</t>
  </si>
  <si>
    <t>Diện tích thu hồi (ha)</t>
  </si>
  <si>
    <t>Quy mô dự án (ha)</t>
  </si>
  <si>
    <t>Địa điểm (cấp xã)</t>
  </si>
  <si>
    <t>Chủ đầu tư</t>
  </si>
  <si>
    <t>Tên dự án</t>
  </si>
  <si>
    <t>TT</t>
  </si>
  <si>
    <t>Độc lập - Tự do - Hạnh phúc</t>
  </si>
  <si>
    <t>CỘNG HÒA XÃ HỘI CHỦ NGHĨA VIỆT NAM</t>
  </si>
  <si>
    <t xml:space="preserve">Ghi chú </t>
  </si>
  <si>
    <t xml:space="preserve">Quyết định chủ trương đầu tư/Chấp thuận chủ trương/Quyết định nguồn vốn </t>
  </si>
  <si>
    <t>Về phù hợp với Quy hoạch</t>
  </si>
  <si>
    <t>I</t>
  </si>
  <si>
    <t>II</t>
  </si>
  <si>
    <t>Nâng cấp và mở rộng nghĩa trang điểm xã Ninh Thân cũ</t>
  </si>
  <si>
    <t>UBND xã Hoà Trí</t>
  </si>
  <si>
    <t>Xã Hoà Trí</t>
  </si>
  <si>
    <t xml:space="preserve"> - Quyết định số 09/QĐ-UBND ngày 26/01/2026 của UBND xã Hoà Trí về phê duyệt chủ trương đầu tư dự án: Nâng cấp và mở rộng nghĩa trang điểm xã Ninh Thân cũ.
 - Nghị quyết số 04/NQ-HĐND ngày 30/01/2026 của HĐND xã Hoà Trí về phê duyệt kế hoạch đầu tư công năm 2026.</t>
  </si>
  <si>
    <t>Khai thác - chế biến đá xây dựng mỏ Cam Phước (giai đoạn 2)</t>
  </si>
  <si>
    <t>Công ty TNHH Đá Hoá An 1</t>
  </si>
  <si>
    <t>P. Ba Ngòi</t>
  </si>
  <si>
    <t xml:space="preserve"> - Giấy phép khai thác khoáng sản số 903/GP-UBND ngày 06/4/2011 của UBND tỉnh.
 - Giấy chứng nhận đầu tư số 37121000225 ngày 30/01/2011 của UBND tỉnh</t>
  </si>
  <si>
    <t xml:space="preserve"> - Theo Quy hoạch sử dụng đất đến năm 2030 thành phố Cam Ranh được UBND tỉnh phê duyệt tại Quyết định số 860/QĐ-UBND ngày 31/3/2022 thì trong 13,88 ha có 11,77 ha phù hợp Quy hoạch khoáng sản, còn lại là đất rừng sản xuất.
- Theo Kế hoạch sử dụng đất năm 2025 thành phố Cam Ranh được UBND tỉnh phê duyệt tại Quyết định số 1562/QĐ-UBND ngày 16/6/2025 (được lập trên nền Đồ án Quy hoạch chung theo quy định tại khoản 4 Điều 66 Luật Đất đai năm 2024) thì toàn bộ diện tích 13,88 ha có trong kế hoạch sử dụng đất.
- Theo Điều chỉnh Quy hoạch tỉnh được UBND tỉnh phê duyệt tại Quyết định số 2279/QĐ-UBND ngày 26/6/2026 thì toàn bộ diện tích 13,88 ha phù hợp quy hoạch,</t>
  </si>
  <si>
    <t>Kè chống sạt lở khu dân cư thôn Bầu Sang</t>
  </si>
  <si>
    <t>UBND xã Nam Khánh Vĩnh</t>
  </si>
  <si>
    <t>Xã Nam Khánh Vĩnh</t>
  </si>
  <si>
    <t xml:space="preserve"> - Quyết định số1121/QĐ-UBND ngày 31/12/2025 của UBND xã Nam Khánh Vĩnh về phê duyệt chủ trương đầu tư dự án: Kè chống sạt lở khu dân cư thôn Bầu Sang.
 - Quyết định số 2618/QĐ-UBND ngày 22/12/2025 của UBND tỉnh về việc bổ sung có mục tiêu cho ngân sách xã Nam Khánh Vĩnh và xã Khánh Sơn</t>
  </si>
  <si>
    <t xml:space="preserve"> - Vị trí thực hiện dự án phù hợp Điều chỉnh Quy hoạch sử dụng đất đến năm 2030 huyện Khánh Vĩnh được UBND tỉnh phê duyệt tại Quyết định số 1650/QĐ-UBND ngày 16/6/2025.</t>
  </si>
  <si>
    <t>UBND phường Ninh Hoà</t>
  </si>
  <si>
    <t>P. Ninh Hoà</t>
  </si>
  <si>
    <t xml:space="preserve"> - Quyết định số 404/QĐ-UBND ngày 08/6/2026 của UBND phường Ninh Hoà về phê duyệt chủ trương đầu tư dự án: Nâng cấp, mở rộng tuyến đường từ đường Trần Quý Cáp đến đường 2/4 (đoạn qua Tịnh xã Ngọc Hiệp).
 - Nghị quyết số 21/NQ-HĐND ngày 17/7/2026 của HĐND phường Ninh Hoà về phê duyệt kế hoạch đầu tư công năm 2026.</t>
  </si>
  <si>
    <t xml:space="preserve"> - Vị trí thực hiện dự án phù hợp Điều chỉnh Quy hoạch sử dụng đất đến năm 2030 thị xã Ninh Hoà được UBND tỉnh phê duyệt tại Quyết định số 1653/QĐ-UBND ngày 17/6/2025 và phù hợp Quy hoạch phân khu xây dựng (1/2000) Khu đô thị dịch vụ trung tâm Ninh Hoà (phân khu 18) được UBND tỉnh phê duyệt tại Quyết định số 2492/QĐ-UBND ngày 15/12/2025</t>
  </si>
  <si>
    <t>Xã Thuận Bắc</t>
  </si>
  <si>
    <t xml:space="preserve"> - Quyết định số 857QĐ-UBND ngày 10/12/2025 của UBND xã Thuận Bắc về phê duyệt chủ trương đầu tư dự án: Đầu tư xây dựng nâng cấp các trường học trên địa bàn xã Thuận Bắc.
 -  Quyết định số 564/QĐ-UBND ngày 29/4/2026 của UBND xã Thuận Bắc về việc phân bổ chi tiết kế hoạch năm 2026 vốn ngân sách địa phương.</t>
  </si>
  <si>
    <t xml:space="preserve"> - Vị trí dự án phù hợp Đồ án Quy hoạch chi tiết xây dựng (tỷ lệ 1/500) được UBND xã Thuận Bắc  phê duyệt tại Quyết định số 320/QĐ-UBND ngày 06/3/2026</t>
  </si>
  <si>
    <t>Đầu tư xây dựng và kinh doanh kết cấu hạ tầng Khu công nghiệp Vạn Lương</t>
  </si>
  <si>
    <t>Công ty TNHH Phát triển Đầu tư Công nghiệp Khánh Hoà</t>
  </si>
  <si>
    <t>Xã Vạn Ninh</t>
  </si>
  <si>
    <t>Dự án được chấp thuận chủ trương đầu tư đồng thời chấp thuận nhà đầu tư tại Quyết định số 238/QĐ-KKTKCN ngày 11/8/2026 của BQL Khu kinh tế và Khu công nghiệp</t>
  </si>
  <si>
    <t>Đầu tư xây dựng và kinh doanh kết cấu hạ tầng Khu công nghiệp Ninh Diêm 2</t>
  </si>
  <si>
    <t>Công ty TNHH Hoàn Cầu Long An và Công ty Cổ phần Hoàn Cầu Ninh Long</t>
  </si>
  <si>
    <t>P. Đông Ninh Hoà và xã Bắc Ninh Hoà</t>
  </si>
  <si>
    <t>Dự án được chấp thuận chủ trương đầu tư đồng thời chấp thuận nhà đầu tư tại Quyết định số 233/QĐ-KKTKCN ngày 11/8/2026 của BQL Khu kinh tế và Khu công nghiệp</t>
  </si>
  <si>
    <t>Phù hợp Điều chỉnh Quy hoạch chung xây dựng Khu kinh tế Vân Phong được Thủ tướng Chính phủ phê duyệt tại Quyết định số 298/QĐ-TTg ngày 27/3/2023 (được điều chỉnh tại Quyết định số 2324/QĐ-UBND ngày 07/7/2026 của UBND tỉnh).</t>
  </si>
  <si>
    <t>TỈNH KHÁNH HOÀ</t>
  </si>
  <si>
    <t xml:space="preserve"> - Vị trí thực hiện dự án phù hợp Điều chỉnh Quy hoạch sử dụng đất đến năm 2030 thị xã Ninh Hoà được UBND tỉnh phê duyệt tại Quyết định số 1653/QĐ-UBND ngày 17/6/2025. </t>
  </si>
  <si>
    <t>HỘI ĐỒNG NHÂN DÂN</t>
  </si>
  <si>
    <t>Ban quản lý dự án xã  Thuận Bắc</t>
  </si>
  <si>
    <t>Đầu tư xây dựng nâng cấp các trường trên địa bàn xã Thuận Bắc</t>
  </si>
  <si>
    <t>Nâng cấp, mở rộng tuyến đường từ đường Trần Quý Cáp đến đường 2/4 (đoạn qua Tịnh xá Ngọc Hiệp)</t>
  </si>
  <si>
    <t>Tổng I+II</t>
  </si>
  <si>
    <t>(Kèm theo Nghị quyết số 86/NQ-HĐND ngày 15 tháng 10 năm 2026 của HĐND tỉnh)</t>
  </si>
  <si>
    <t>DANH MỤC CÁC DỰ ÁN PHẢI THU HỒI ĐẤT ĐỂ PHÁT TRIỂN KINH TẾ - XÃ HỘI VÌ LỢI ÍCH QUỐC GIA, CÔNG CỘNG 
TRÊN ĐỊA BÀN TỈNH KHÁNH HÒA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</si>
</sst>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_);\(0\)"/>
    <numFmt numFmtId="166" formatCode="_-* #,##0.00\ _₫_-;\-* #,##0.00\ _₫_-;_-* &quot;-&quot;??\ _₫_-;_-@_-"/>
    <numFmt numFmtId="167" formatCode="0.000"/>
    <numFmt numFmtId="168" formatCode="_(* #.##0.00_);_(* \(#.##0.00\);_(* &quot;-&quot;??_);_(@_)"/>
    <numFmt numFmtId="169" formatCode="0.00_);\(0.00\)"/>
    <numFmt numFmtId="170" formatCode="_(* #,##0.000_);_(* \(#,##0.000\);_(* &quot;-&quot;??_);_(@_)"/>
  </numFmts>
  <fonts count="19" x14ac:knownFonts="1">
    <font>
      <sz val="11"/>
      <color theme="1"/>
      <name val="Calibri"/>
      <family val="2"/>
      <scheme val="minor"/>
    </font>
    <font>
      <sz val="11"/>
      <name val="Calibri Light"/>
      <family val="1"/>
      <scheme val="major"/>
    </font>
    <font>
      <sz val="10"/>
      <name val="Arial"/>
      <family val="2"/>
    </font>
    <font>
      <sz val="12"/>
      <name val="Times New Roman"/>
      <family val="1"/>
    </font>
    <font>
      <b/>
      <sz val="12"/>
      <name val="Times New Roman"/>
      <family val="1"/>
    </font>
    <font>
      <sz val="11"/>
      <color indexed="8"/>
      <name val="Calibri"/>
      <family val="2"/>
    </font>
    <font>
      <sz val="10"/>
      <name val="Times New Roman"/>
      <family val="1"/>
    </font>
    <font>
      <i/>
      <sz val="12"/>
      <name val="Times New Roman"/>
      <family val="1"/>
    </font>
    <font>
      <sz val="11"/>
      <name val="Times New Roman"/>
      <family val="1"/>
    </font>
    <font>
      <i/>
      <sz val="13"/>
      <name val="Times New Roman"/>
      <family val="1"/>
    </font>
    <font>
      <i/>
      <sz val="14"/>
      <name val="Times New Roman"/>
      <family val="1"/>
    </font>
    <font>
      <b/>
      <sz val="14"/>
      <name val="Times New Roman"/>
      <family val="1"/>
    </font>
    <font>
      <sz val="9"/>
      <name val="Times New Roman"/>
      <family val="1"/>
    </font>
    <font>
      <b/>
      <sz val="11"/>
      <name val="Times New Roman"/>
      <family val="1"/>
    </font>
    <font>
      <b/>
      <u/>
      <sz val="14"/>
      <name val="Times New Roman"/>
      <family val="1"/>
    </font>
    <font>
      <sz val="11"/>
      <color theme="1"/>
      <name val="Calibri"/>
      <family val="2"/>
      <scheme val="minor"/>
    </font>
    <font>
      <sz val="10"/>
      <name val="Arial"/>
      <family val="2"/>
      <charset val="1"/>
    </font>
    <font>
      <sz val="13"/>
      <color theme="1"/>
      <name val="Times New Roman"/>
      <family val="2"/>
      <charset val="163"/>
    </font>
    <font>
      <sz val="12"/>
      <color theme="1"/>
      <name val="Times New Roman"/>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 fillId="0" borderId="0"/>
    <xf numFmtId="164" fontId="2" fillId="0" borderId="0" applyFont="0" applyFill="0" applyBorder="0" applyAlignment="0" applyProtection="0"/>
    <xf numFmtId="164" fontId="5" fillId="0" borderId="0" applyFont="0" applyFill="0" applyBorder="0" applyAlignment="0" applyProtection="0"/>
    <xf numFmtId="0" fontId="6" fillId="0" borderId="0"/>
    <xf numFmtId="0" fontId="2" fillId="0" borderId="0"/>
    <xf numFmtId="0" fontId="2" fillId="0" borderId="0"/>
    <xf numFmtId="164" fontId="5" fillId="0" borderId="0" applyFont="0" applyFill="0" applyBorder="0" applyAlignment="0" applyProtection="0"/>
    <xf numFmtId="166" fontId="5"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8" fontId="2" fillId="0" borderId="0" applyFont="0" applyFill="0" applyBorder="0" applyAlignment="0" applyProtection="0"/>
    <xf numFmtId="0" fontId="16" fillId="0" borderId="0"/>
    <xf numFmtId="0" fontId="2" fillId="0" borderId="0"/>
    <xf numFmtId="0" fontId="2" fillId="0" borderId="0"/>
    <xf numFmtId="0" fontId="15" fillId="0" borderId="0"/>
    <xf numFmtId="0" fontId="2" fillId="0" borderId="0"/>
    <xf numFmtId="0" fontId="2" fillId="0" borderId="0"/>
    <xf numFmtId="0" fontId="2" fillId="0" borderId="0"/>
    <xf numFmtId="0" fontId="15" fillId="0" borderId="0"/>
    <xf numFmtId="0" fontId="6" fillId="0" borderId="0"/>
    <xf numFmtId="0" fontId="15" fillId="0" borderId="0"/>
    <xf numFmtId="0" fontId="17" fillId="0" borderId="0"/>
    <xf numFmtId="0" fontId="18" fillId="0" borderId="0"/>
    <xf numFmtId="0" fontId="2" fillId="0" borderId="0"/>
  </cellStyleXfs>
  <cellXfs count="50">
    <xf numFmtId="0" fontId="0" fillId="0" borderId="0" xfId="0"/>
    <xf numFmtId="0" fontId="1" fillId="0" borderId="0" xfId="0" applyFont="1"/>
    <xf numFmtId="0" fontId="8" fillId="0" borderId="0" xfId="0" applyFont="1"/>
    <xf numFmtId="3" fontId="9" fillId="0" borderId="0" xfId="5" applyNumberFormat="1" applyFont="1" applyAlignment="1">
      <alignment horizontal="center"/>
    </xf>
    <xf numFmtId="2" fontId="12" fillId="0" borderId="0" xfId="5" applyNumberFormat="1" applyFont="1" applyAlignment="1">
      <alignment horizontal="justify" vertical="center" wrapText="1"/>
    </xf>
    <xf numFmtId="2" fontId="3" fillId="0" borderId="0" xfId="5" quotePrefix="1" applyNumberFormat="1" applyFont="1" applyAlignment="1">
      <alignment horizontal="left" vertical="center" wrapText="1"/>
    </xf>
    <xf numFmtId="2" fontId="13" fillId="0" borderId="0" xfId="5" applyNumberFormat="1" applyFont="1" applyAlignment="1">
      <alignment horizontal="center" vertical="center"/>
    </xf>
    <xf numFmtId="2" fontId="14" fillId="0" borderId="0" xfId="5" applyNumberFormat="1" applyFont="1" applyAlignment="1">
      <alignment vertical="center"/>
    </xf>
    <xf numFmtId="2" fontId="11" fillId="0" borderId="0" xfId="5" applyNumberFormat="1" applyFont="1" applyAlignment="1">
      <alignment vertical="center"/>
    </xf>
    <xf numFmtId="49" fontId="3" fillId="0" borderId="1" xfId="1" applyNumberFormat="1" applyFont="1" applyBorder="1" applyAlignment="1">
      <alignment horizontal="justify" vertical="center" wrapText="1"/>
    </xf>
    <xf numFmtId="164" fontId="3" fillId="0" borderId="1" xfId="0" applyNumberFormat="1" applyFont="1" applyBorder="1" applyAlignment="1">
      <alignment horizontal="left" vertical="center" wrapText="1"/>
    </xf>
    <xf numFmtId="0" fontId="3" fillId="0" borderId="1" xfId="1" applyFont="1" applyBorder="1" applyAlignment="1">
      <alignment horizontal="justify" vertical="center" wrapText="1"/>
    </xf>
    <xf numFmtId="167" fontId="1" fillId="0" borderId="0" xfId="0" applyNumberFormat="1" applyFont="1"/>
    <xf numFmtId="169" fontId="4" fillId="0" borderId="1" xfId="0" applyNumberFormat="1" applyFont="1" applyBorder="1" applyAlignment="1">
      <alignment vertical="center" wrapText="1"/>
    </xf>
    <xf numFmtId="165" fontId="4" fillId="0" borderId="1" xfId="0" applyNumberFormat="1" applyFont="1" applyBorder="1" applyAlignment="1">
      <alignment vertical="center" wrapText="1"/>
    </xf>
    <xf numFmtId="4" fontId="4" fillId="0" borderId="1" xfId="5" applyNumberFormat="1"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3" fontId="4" fillId="0" borderId="1" xfId="5" applyNumberFormat="1" applyFont="1" applyBorder="1" applyAlignment="1">
      <alignment vertical="center"/>
    </xf>
    <xf numFmtId="165" fontId="7"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9" fontId="8" fillId="0" borderId="0" xfId="0" applyNumberFormat="1" applyFont="1"/>
    <xf numFmtId="0" fontId="4" fillId="0" borderId="1" xfId="0" applyFont="1" applyBorder="1"/>
    <xf numFmtId="2" fontId="4" fillId="0" borderId="1" xfId="0" applyNumberFormat="1" applyFont="1" applyBorder="1"/>
    <xf numFmtId="0" fontId="3" fillId="0" borderId="0" xfId="0" applyFont="1" applyAlignment="1">
      <alignment horizontal="right" vertical="center"/>
    </xf>
    <xf numFmtId="0" fontId="4" fillId="0" borderId="1" xfId="0" applyFont="1" applyBorder="1" applyAlignment="1">
      <alignment horizontal="center"/>
    </xf>
    <xf numFmtId="164" fontId="3" fillId="0" borderId="1" xfId="2" applyFont="1" applyFill="1" applyBorder="1" applyAlignment="1">
      <alignment horizontal="center" vertical="center" wrapText="1"/>
    </xf>
    <xf numFmtId="165" fontId="4" fillId="0" borderId="1" xfId="0" applyNumberFormat="1" applyFont="1" applyBorder="1" applyAlignment="1">
      <alignment horizontal="center"/>
    </xf>
    <xf numFmtId="0" fontId="1" fillId="0" borderId="1" xfId="0" applyFont="1" applyBorder="1"/>
    <xf numFmtId="0" fontId="3" fillId="0" borderId="1" xfId="0" applyFont="1" applyBorder="1" applyAlignment="1">
      <alignment horizontal="justify" vertical="center" wrapText="1"/>
    </xf>
    <xf numFmtId="0" fontId="3" fillId="0" borderId="1" xfId="0" applyFont="1" applyBorder="1" applyAlignment="1">
      <alignment horizontal="right" vertical="center" wrapText="1"/>
    </xf>
    <xf numFmtId="2" fontId="3" fillId="0" borderId="1" xfId="0" applyNumberFormat="1" applyFont="1" applyBorder="1" applyAlignment="1">
      <alignment horizontal="right" vertical="center" wrapText="1"/>
    </xf>
    <xf numFmtId="2" fontId="11" fillId="0" borderId="0" xfId="5" applyNumberFormat="1" applyFont="1" applyAlignment="1">
      <alignment horizontal="center" vertical="center"/>
    </xf>
    <xf numFmtId="3" fontId="11" fillId="0" borderId="0" xfId="5" applyNumberFormat="1" applyFont="1" applyAlignment="1">
      <alignment horizontal="center"/>
    </xf>
    <xf numFmtId="0" fontId="4" fillId="0" borderId="1" xfId="0" applyFont="1" applyBorder="1" applyAlignment="1">
      <alignment horizontal="center" vertical="center" wrapText="1"/>
    </xf>
    <xf numFmtId="3" fontId="14" fillId="0" borderId="0" xfId="5" applyNumberFormat="1" applyFont="1" applyAlignment="1">
      <alignment horizontal="center"/>
    </xf>
    <xf numFmtId="170" fontId="3" fillId="0" borderId="1" xfId="2" applyNumberFormat="1" applyFont="1" applyFill="1" applyBorder="1" applyAlignment="1">
      <alignment horizontal="center" vertical="center" wrapText="1"/>
    </xf>
    <xf numFmtId="2" fontId="11" fillId="0" borderId="0" xfId="5" applyNumberFormat="1" applyFont="1" applyAlignment="1">
      <alignment horizontal="center" vertical="center"/>
    </xf>
    <xf numFmtId="3" fontId="11" fillId="0" borderId="0" xfId="5" applyNumberFormat="1" applyFont="1" applyAlignment="1">
      <alignment horizontal="center"/>
    </xf>
    <xf numFmtId="0" fontId="4" fillId="0" borderId="1" xfId="0" applyFont="1" applyBorder="1" applyAlignment="1">
      <alignment horizontal="center" vertical="center" wrapText="1"/>
    </xf>
    <xf numFmtId="3" fontId="14" fillId="0" borderId="0" xfId="5" applyNumberFormat="1" applyFont="1" applyAlignment="1">
      <alignment horizontal="center"/>
    </xf>
    <xf numFmtId="3" fontId="3" fillId="0" borderId="0" xfId="5" quotePrefix="1" applyNumberFormat="1" applyFont="1" applyAlignment="1">
      <alignment horizontal="center" vertical="center"/>
    </xf>
    <xf numFmtId="3" fontId="11" fillId="0" borderId="0" xfId="5" applyNumberFormat="1" applyFont="1" applyAlignment="1">
      <alignment horizontal="center" vertical="center" wrapText="1"/>
    </xf>
    <xf numFmtId="3" fontId="4" fillId="0" borderId="2" xfId="5" applyNumberFormat="1" applyFont="1" applyBorder="1" applyAlignment="1">
      <alignment horizontal="left" vertical="center"/>
    </xf>
    <xf numFmtId="3" fontId="4" fillId="0" borderId="3" xfId="5" applyNumberFormat="1" applyFont="1" applyBorder="1" applyAlignment="1">
      <alignment horizontal="left" vertical="center"/>
    </xf>
    <xf numFmtId="3" fontId="4" fillId="0" borderId="4" xfId="5" applyNumberFormat="1" applyFont="1" applyBorder="1" applyAlignment="1">
      <alignment horizontal="left" vertical="center"/>
    </xf>
    <xf numFmtId="165" fontId="4" fillId="0" borderId="2" xfId="0" applyNumberFormat="1" applyFont="1" applyBorder="1" applyAlignment="1">
      <alignment horizontal="left" vertical="center" wrapText="1"/>
    </xf>
    <xf numFmtId="165" fontId="4" fillId="0" borderId="3" xfId="0" applyNumberFormat="1" applyFont="1" applyBorder="1" applyAlignment="1">
      <alignment horizontal="left" vertical="center" wrapText="1"/>
    </xf>
    <xf numFmtId="165" fontId="4" fillId="0" borderId="4" xfId="0" applyNumberFormat="1" applyFont="1" applyBorder="1" applyAlignment="1">
      <alignment horizontal="left" vertical="center" wrapText="1"/>
    </xf>
    <xf numFmtId="3" fontId="10" fillId="0" borderId="0" xfId="5" applyNumberFormat="1" applyFont="1" applyAlignment="1">
      <alignment horizontal="center" vertical="center"/>
    </xf>
  </cellXfs>
  <cellStyles count="25">
    <cellStyle name="Comma 10 10 2" xfId="7" xr:uid="{10CC320F-A235-4554-A103-95A66895CBC5}"/>
    <cellStyle name="Comma 10 10 2 2" xfId="3" xr:uid="{00000000-0005-0000-0000-000000000000}"/>
    <cellStyle name="Comma 10 10 2 2 2" xfId="8" xr:uid="{B09115B2-E9DA-4532-B2D6-102F470F194C}"/>
    <cellStyle name="Comma 14 2" xfId="9" xr:uid="{2EB310F9-601A-46B7-A5A3-5C2D0FFACB26}"/>
    <cellStyle name="Comma 2" xfId="10" xr:uid="{C4EC6C37-4CFA-406B-A853-7B003E02572B}"/>
    <cellStyle name="Comma 2 2" xfId="2" xr:uid="{00000000-0005-0000-0000-000001000000}"/>
    <cellStyle name="Comma 2 2 2" xfId="11" xr:uid="{7B035335-198A-4FCF-AF62-F327031FB19E}"/>
    <cellStyle name="Chuẩn 2" xfId="6" xr:uid="{8E2FA36C-FF37-4BE5-BB41-1C0E08367776}"/>
    <cellStyle name="Excel Built-in Normal" xfId="12" xr:uid="{A9893D30-5961-4564-8F64-7A5B635E7677}"/>
    <cellStyle name="Normal" xfId="0" builtinId="0"/>
    <cellStyle name="Normal 10 2 8 2 2" xfId="13" xr:uid="{8B1BA1F8-A4AD-47E2-98A7-3C7CD2AB9476}"/>
    <cellStyle name="Normal 15" xfId="14" xr:uid="{47BEE841-3B0D-4B51-B5E1-6DBEE0E52952}"/>
    <cellStyle name="Normal 17 2" xfId="15" xr:uid="{DAE495F7-2114-4415-BECF-117B7CFA547C}"/>
    <cellStyle name="Normal 19" xfId="1" xr:uid="{00000000-0005-0000-0000-000003000000}"/>
    <cellStyle name="Normal 19 2" xfId="16" xr:uid="{7A7EE428-04A4-49C9-ABF4-B591DFDFE5A4}"/>
    <cellStyle name="Normal 198" xfId="4" xr:uid="{00000000-0005-0000-0000-000004000000}"/>
    <cellStyle name="Normal 2" xfId="17" xr:uid="{0C954C99-4A23-4B3E-8174-655129902C82}"/>
    <cellStyle name="Normal 2 3" xfId="18" xr:uid="{B2F53056-39F9-44CC-B739-68B955B3E2BB}"/>
    <cellStyle name="Normal 2 6 2 2 2 6 6" xfId="19" xr:uid="{36D89DED-9287-4B07-932E-44B247A64635}"/>
    <cellStyle name="Normal 24" xfId="20" xr:uid="{0F06153A-6291-41DE-BE22-DD804EF29B24}"/>
    <cellStyle name="Normal 4" xfId="24" xr:uid="{2EF0693F-B1A2-4EF7-8EC7-7412B2F12D96}"/>
    <cellStyle name="Normal 5 4 2 2 4 2 2 5 5 2" xfId="21" xr:uid="{2403FB37-D13C-4729-8B05-862D1D4FF45F}"/>
    <cellStyle name="Normal 70" xfId="22" xr:uid="{4DF7BABF-AE57-43A5-AA40-13FD5057079C}"/>
    <cellStyle name="Normal 72" xfId="23" xr:uid="{6641D7E5-9BEE-4357-9F7B-1C0E39FF448D}"/>
    <cellStyle name="Normal_BIEU-CC1"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1722121</xdr:colOff>
      <xdr:row>2</xdr:row>
      <xdr:rowOff>34291</xdr:rowOff>
    </xdr:from>
    <xdr:to>
      <xdr:col>1</xdr:col>
      <xdr:colOff>2518411</xdr:colOff>
      <xdr:row>2</xdr:row>
      <xdr:rowOff>34291</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2111404" y="514682"/>
          <a:ext cx="79629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264656</xdr:colOff>
      <xdr:row>2</xdr:row>
      <xdr:rowOff>26666</xdr:rowOff>
    </xdr:from>
    <xdr:to>
      <xdr:col>6</xdr:col>
      <xdr:colOff>2017256</xdr:colOff>
      <xdr:row>2</xdr:row>
      <xdr:rowOff>26666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7940685" y="497313"/>
          <a:ext cx="17526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topLeftCell="A2" zoomScale="85" zoomScaleNormal="85" zoomScaleSheetLayoutView="85" workbookViewId="0">
      <selection activeCell="A6" sqref="A6:H6"/>
    </sheetView>
  </sheetViews>
  <sheetFormatPr defaultRowHeight="15" x14ac:dyDescent="0.25"/>
  <cols>
    <col min="1" max="1" width="5.85546875" style="1" customWidth="1"/>
    <col min="2" max="2" width="47" style="1" customWidth="1"/>
    <col min="3" max="3" width="23.140625" style="1" customWidth="1"/>
    <col min="4" max="4" width="15.85546875" style="1" customWidth="1"/>
    <col min="5" max="6" width="11.5703125" style="1" customWidth="1"/>
    <col min="7" max="7" width="59.28515625" style="1" customWidth="1"/>
    <col min="8" max="8" width="45.7109375" style="1" hidden="1" customWidth="1"/>
    <col min="9" max="16384" width="9.140625" style="1"/>
  </cols>
  <sheetData>
    <row r="1" spans="1:8" ht="18.75" x14ac:dyDescent="0.3">
      <c r="A1" s="38" t="s">
        <v>47</v>
      </c>
      <c r="B1" s="40"/>
      <c r="C1" s="40"/>
      <c r="D1" s="8"/>
      <c r="E1" s="37" t="s">
        <v>9</v>
      </c>
      <c r="F1" s="37"/>
      <c r="G1" s="37"/>
      <c r="H1" s="37"/>
    </row>
    <row r="2" spans="1:8" ht="18.75" x14ac:dyDescent="0.3">
      <c r="A2" s="38" t="s">
        <v>45</v>
      </c>
      <c r="B2" s="38"/>
      <c r="C2" s="38"/>
      <c r="D2" s="7"/>
      <c r="E2" s="37" t="s">
        <v>8</v>
      </c>
      <c r="F2" s="37"/>
      <c r="G2" s="37"/>
      <c r="H2" s="37"/>
    </row>
    <row r="3" spans="1:8" ht="18.75" x14ac:dyDescent="0.3">
      <c r="A3" s="33"/>
      <c r="B3" s="35"/>
      <c r="C3" s="35"/>
      <c r="D3" s="7"/>
      <c r="E3" s="7"/>
      <c r="F3" s="7"/>
      <c r="G3" s="32"/>
    </row>
    <row r="4" spans="1:8" ht="15.75" x14ac:dyDescent="0.25">
      <c r="A4" s="41"/>
      <c r="B4" s="41"/>
      <c r="C4" s="6"/>
      <c r="D4" s="5"/>
      <c r="E4" s="5"/>
      <c r="F4" s="5"/>
      <c r="G4" s="4"/>
    </row>
    <row r="5" spans="1:8" ht="43.5" customHeight="1" x14ac:dyDescent="0.25">
      <c r="A5" s="42" t="s">
        <v>53</v>
      </c>
      <c r="B5" s="42"/>
      <c r="C5" s="42"/>
      <c r="D5" s="42"/>
      <c r="E5" s="42"/>
      <c r="F5" s="42"/>
      <c r="G5" s="42"/>
      <c r="H5" s="42"/>
    </row>
    <row r="6" spans="1:8" ht="18.75" x14ac:dyDescent="0.25">
      <c r="A6" s="49" t="s">
        <v>52</v>
      </c>
      <c r="B6" s="49"/>
      <c r="C6" s="49"/>
      <c r="D6" s="49"/>
      <c r="E6" s="49"/>
      <c r="F6" s="49"/>
      <c r="G6" s="49"/>
      <c r="H6" s="49"/>
    </row>
    <row r="7" spans="1:8" ht="16.5" x14ac:dyDescent="0.25">
      <c r="A7" s="3"/>
      <c r="B7" s="2"/>
      <c r="C7" s="2"/>
      <c r="D7" s="2"/>
      <c r="E7" s="2"/>
      <c r="F7" s="21"/>
      <c r="G7" s="24"/>
    </row>
    <row r="8" spans="1:8" ht="15.75" customHeight="1" x14ac:dyDescent="0.25">
      <c r="A8" s="39" t="s">
        <v>7</v>
      </c>
      <c r="B8" s="39" t="s">
        <v>6</v>
      </c>
      <c r="C8" s="39" t="s">
        <v>5</v>
      </c>
      <c r="D8" s="39" t="s">
        <v>4</v>
      </c>
      <c r="E8" s="39" t="s">
        <v>3</v>
      </c>
      <c r="F8" s="39" t="s">
        <v>2</v>
      </c>
      <c r="G8" s="25" t="s">
        <v>10</v>
      </c>
      <c r="H8" s="39" t="s">
        <v>12</v>
      </c>
    </row>
    <row r="9" spans="1:8" ht="45.75" customHeight="1" x14ac:dyDescent="0.25">
      <c r="A9" s="39"/>
      <c r="B9" s="39"/>
      <c r="C9" s="39"/>
      <c r="D9" s="39"/>
      <c r="E9" s="39"/>
      <c r="F9" s="39"/>
      <c r="G9" s="39" t="s">
        <v>11</v>
      </c>
      <c r="H9" s="39"/>
    </row>
    <row r="10" spans="1:8" ht="9" hidden="1" customHeight="1" x14ac:dyDescent="0.25">
      <c r="A10" s="39"/>
      <c r="B10" s="39"/>
      <c r="C10" s="39"/>
      <c r="D10" s="39"/>
      <c r="E10" s="39"/>
      <c r="F10" s="39"/>
      <c r="G10" s="39"/>
      <c r="H10" s="28"/>
    </row>
    <row r="11" spans="1:8" hidden="1" x14ac:dyDescent="0.25">
      <c r="A11" s="39"/>
      <c r="B11" s="39"/>
      <c r="C11" s="39"/>
      <c r="D11" s="39"/>
      <c r="E11" s="39"/>
      <c r="F11" s="39"/>
      <c r="G11" s="39"/>
      <c r="H11" s="28"/>
    </row>
    <row r="12" spans="1:8" ht="15.75" x14ac:dyDescent="0.25">
      <c r="A12" s="19">
        <v>-1</v>
      </c>
      <c r="B12" s="19">
        <v>-2</v>
      </c>
      <c r="C12" s="19">
        <v>-3</v>
      </c>
      <c r="D12" s="19">
        <v>-4</v>
      </c>
      <c r="E12" s="19">
        <v>-5</v>
      </c>
      <c r="F12" s="19">
        <v>-6</v>
      </c>
      <c r="G12" s="19">
        <v>-7</v>
      </c>
      <c r="H12" s="19">
        <v>-8</v>
      </c>
    </row>
    <row r="13" spans="1:8" ht="15.75" x14ac:dyDescent="0.25">
      <c r="A13" s="20" t="s">
        <v>13</v>
      </c>
      <c r="B13" s="46" t="s">
        <v>1</v>
      </c>
      <c r="C13" s="47"/>
      <c r="D13" s="48"/>
      <c r="E13" s="13">
        <f>SUM(E14:E17)</f>
        <v>3.28</v>
      </c>
      <c r="F13" s="13">
        <f>SUM(F14:F17)</f>
        <v>3.2629999999999999</v>
      </c>
      <c r="G13" s="14"/>
      <c r="H13" s="28"/>
    </row>
    <row r="14" spans="1:8" ht="102" customHeight="1" x14ac:dyDescent="0.25">
      <c r="A14" s="16">
        <v>1</v>
      </c>
      <c r="B14" s="17" t="s">
        <v>15</v>
      </c>
      <c r="C14" s="16" t="s">
        <v>16</v>
      </c>
      <c r="D14" s="16" t="s">
        <v>17</v>
      </c>
      <c r="E14" s="26">
        <v>1.06</v>
      </c>
      <c r="F14" s="26">
        <v>1.06</v>
      </c>
      <c r="G14" s="9" t="s">
        <v>18</v>
      </c>
      <c r="H14" s="29" t="s">
        <v>46</v>
      </c>
    </row>
    <row r="15" spans="1:8" ht="94.5" x14ac:dyDescent="0.25">
      <c r="A15" s="16">
        <v>2</v>
      </c>
      <c r="B15" s="17" t="s">
        <v>24</v>
      </c>
      <c r="C15" s="16" t="s">
        <v>25</v>
      </c>
      <c r="D15" s="16" t="s">
        <v>26</v>
      </c>
      <c r="E15" s="26">
        <v>1.5</v>
      </c>
      <c r="F15" s="26">
        <v>1.5</v>
      </c>
      <c r="G15" s="9" t="s">
        <v>27</v>
      </c>
      <c r="H15" s="29" t="s">
        <v>28</v>
      </c>
    </row>
    <row r="16" spans="1:8" ht="126" x14ac:dyDescent="0.25">
      <c r="A16" s="16">
        <v>3</v>
      </c>
      <c r="B16" s="17" t="s">
        <v>50</v>
      </c>
      <c r="C16" s="16" t="s">
        <v>29</v>
      </c>
      <c r="D16" s="16" t="s">
        <v>30</v>
      </c>
      <c r="E16" s="26">
        <v>0.4</v>
      </c>
      <c r="F16" s="36">
        <v>0.38300000000000001</v>
      </c>
      <c r="G16" s="9" t="s">
        <v>31</v>
      </c>
      <c r="H16" s="29" t="s">
        <v>32</v>
      </c>
    </row>
    <row r="17" spans="1:8" ht="94.5" x14ac:dyDescent="0.25">
      <c r="A17" s="16">
        <v>4</v>
      </c>
      <c r="B17" s="17" t="s">
        <v>49</v>
      </c>
      <c r="C17" s="16" t="s">
        <v>48</v>
      </c>
      <c r="D17" s="16" t="s">
        <v>33</v>
      </c>
      <c r="E17" s="26">
        <v>0.32</v>
      </c>
      <c r="F17" s="26">
        <v>0.32</v>
      </c>
      <c r="G17" s="9" t="s">
        <v>34</v>
      </c>
      <c r="H17" s="29" t="s">
        <v>35</v>
      </c>
    </row>
    <row r="18" spans="1:8" ht="30" customHeight="1" x14ac:dyDescent="0.25">
      <c r="A18" s="34" t="s">
        <v>14</v>
      </c>
      <c r="B18" s="43" t="s">
        <v>0</v>
      </c>
      <c r="C18" s="44"/>
      <c r="D18" s="45"/>
      <c r="E18" s="15">
        <f>SUM(E19:E21)</f>
        <v>426.71000000000004</v>
      </c>
      <c r="F18" s="15">
        <f>SUM(F19:F21)</f>
        <v>414.99</v>
      </c>
      <c r="G18" s="18"/>
      <c r="H18" s="28"/>
    </row>
    <row r="19" spans="1:8" ht="73.5" customHeight="1" x14ac:dyDescent="0.25">
      <c r="A19" s="16">
        <v>1</v>
      </c>
      <c r="B19" s="10" t="s">
        <v>36</v>
      </c>
      <c r="C19" s="10" t="s">
        <v>37</v>
      </c>
      <c r="D19" s="10" t="s">
        <v>38</v>
      </c>
      <c r="E19" s="10">
        <v>191.62</v>
      </c>
      <c r="F19" s="10">
        <v>191.62</v>
      </c>
      <c r="G19" s="10" t="s">
        <v>39</v>
      </c>
      <c r="H19" s="29" t="s">
        <v>44</v>
      </c>
    </row>
    <row r="20" spans="1:8" ht="75" customHeight="1" x14ac:dyDescent="0.25">
      <c r="A20" s="16">
        <v>2</v>
      </c>
      <c r="B20" s="10" t="s">
        <v>40</v>
      </c>
      <c r="C20" s="10" t="s">
        <v>41</v>
      </c>
      <c r="D20" s="10" t="s">
        <v>42</v>
      </c>
      <c r="E20" s="10">
        <v>209.49</v>
      </c>
      <c r="F20" s="10">
        <v>209.49</v>
      </c>
      <c r="G20" s="10" t="s">
        <v>43</v>
      </c>
      <c r="H20" s="29" t="s">
        <v>44</v>
      </c>
    </row>
    <row r="21" spans="1:8" ht="75.75" customHeight="1" x14ac:dyDescent="0.25">
      <c r="A21" s="16">
        <v>3</v>
      </c>
      <c r="B21" s="10" t="s">
        <v>19</v>
      </c>
      <c r="C21" s="16" t="s">
        <v>20</v>
      </c>
      <c r="D21" s="16" t="s">
        <v>21</v>
      </c>
      <c r="E21" s="31">
        <v>25.6</v>
      </c>
      <c r="F21" s="30">
        <v>13.88</v>
      </c>
      <c r="G21" s="11" t="s">
        <v>22</v>
      </c>
      <c r="H21" s="29" t="s">
        <v>23</v>
      </c>
    </row>
    <row r="22" spans="1:8" ht="20.25" customHeight="1" x14ac:dyDescent="0.25">
      <c r="A22" s="27"/>
      <c r="B22" s="22" t="s">
        <v>51</v>
      </c>
      <c r="C22" s="22"/>
      <c r="D22" s="22"/>
      <c r="E22" s="23">
        <f>E18+E13</f>
        <v>429.99</v>
      </c>
      <c r="F22" s="23">
        <f>F18+F13</f>
        <v>418.25299999999999</v>
      </c>
      <c r="G22" s="22"/>
      <c r="H22" s="28"/>
    </row>
    <row r="23" spans="1:8" x14ac:dyDescent="0.25">
      <c r="F23" s="12"/>
    </row>
    <row r="24" spans="1:8" x14ac:dyDescent="0.25">
      <c r="F24" s="12"/>
    </row>
    <row r="25" spans="1:8" x14ac:dyDescent="0.25">
      <c r="F25" s="12"/>
    </row>
    <row r="27" spans="1:8" x14ac:dyDescent="0.25">
      <c r="F27" s="12"/>
    </row>
  </sheetData>
  <autoFilter ref="A8:G13" xr:uid="{00000000-0009-0000-0000-000000000000}"/>
  <mergeCells count="17">
    <mergeCell ref="B18:D18"/>
    <mergeCell ref="B13:D13"/>
    <mergeCell ref="A6:H6"/>
    <mergeCell ref="E1:H1"/>
    <mergeCell ref="E2:H2"/>
    <mergeCell ref="A2:C2"/>
    <mergeCell ref="H8:H9"/>
    <mergeCell ref="D8:D11"/>
    <mergeCell ref="E8:E11"/>
    <mergeCell ref="A8:A11"/>
    <mergeCell ref="B8:B11"/>
    <mergeCell ref="C8:C11"/>
    <mergeCell ref="A1:C1"/>
    <mergeCell ref="A4:B4"/>
    <mergeCell ref="F8:F11"/>
    <mergeCell ref="G9:G11"/>
    <mergeCell ref="A5:H5"/>
  </mergeCells>
  <pageMargins left="0.70866141732283505" right="0.70866141732283505" top="0.74803149606299202" bottom="0.74803149606299202" header="0.31496062992126" footer="0.31496062992126"/>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MỤC DỰ ÁN </vt:lpstr>
      <vt:lpstr>Sheet1</vt:lpstr>
      <vt:lpstr>'DANH MỤC DỰ ÁN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GAMING-PC</cp:lastModifiedBy>
  <cp:lastPrinted>2026-10-20T07:05:14Z</cp:lastPrinted>
  <dcterms:created xsi:type="dcterms:W3CDTF">2026-01-20T04:09:04Z</dcterms:created>
  <dcterms:modified xsi:type="dcterms:W3CDTF">2026-10-20T07:05:26Z</dcterms:modified>
</cp:coreProperties>
</file>